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showHorizontalScroll="0" showVerticalScroll="0" showSheetTabs="0" xWindow="120" yWindow="120" windowWidth="15600" windowHeight="11760"/>
  </bookViews>
  <sheets>
    <sheet name="Ark1" sheetId="1" r:id="rId1"/>
    <sheet name="Ark2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E6" i="1"/>
  <c r="A8" s="1"/>
  <c r="G8" s="1"/>
  <c r="C10"/>
  <c r="E8"/>
  <c r="E7"/>
  <c r="A7" l="1"/>
  <c r="H8"/>
  <c r="A6"/>
  <c r="G6" s="1"/>
  <c r="H6" s="1"/>
  <c r="E10"/>
  <c r="H4" s="1"/>
  <c r="G7" l="1"/>
  <c r="H7" s="1"/>
  <c r="H10" s="1"/>
</calcChain>
</file>

<file path=xl/sharedStrings.xml><?xml version="1.0" encoding="utf-8"?>
<sst xmlns="http://schemas.openxmlformats.org/spreadsheetml/2006/main" count="14" uniqueCount="13">
  <si>
    <t>Delstrækning 1</t>
  </si>
  <si>
    <t>Delstrækning 2</t>
  </si>
  <si>
    <t>Fysisk
længde</t>
  </si>
  <si>
    <t>Længde
omregnet</t>
  </si>
  <si>
    <t>v/2 = 100</t>
  </si>
  <si>
    <t>Længde til
fejlen</t>
  </si>
  <si>
    <t>Delstrækning 3</t>
  </si>
  <si>
    <t>v/2
m/µS</t>
  </si>
  <si>
    <t>Fysisk Længde
til fejlen</t>
  </si>
  <si>
    <t>Beregning af sammensatte kabler med forskellige løbetider</t>
  </si>
  <si>
    <t>Kun gule felter udfyldes</t>
  </si>
  <si>
    <t>Skriv kun tal, resten kommer af sig selv</t>
  </si>
  <si>
    <r>
      <rPr>
        <sz val="10"/>
        <color theme="1"/>
        <rFont val="Times New Roman"/>
        <family val="1"/>
      </rPr>
      <t>©</t>
    </r>
    <r>
      <rPr>
        <sz val="11"/>
        <color theme="1"/>
        <rFont val="Calibri"/>
        <family val="2"/>
        <scheme val="minor"/>
      </rPr>
      <t xml:space="preserve"> De tre</t>
    </r>
  </si>
</sst>
</file>

<file path=xl/styles.xml><?xml version="1.0" encoding="utf-8"?>
<styleSheet xmlns="http://schemas.openxmlformats.org/spreadsheetml/2006/main">
  <numFmts count="2">
    <numFmt numFmtId="164" formatCode="#,##0\ &quot;m&quot;"/>
    <numFmt numFmtId="165" formatCode="0\ &quot;m/µS&quot;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B0F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164" fontId="0" fillId="0" borderId="1" xfId="0" applyNumberFormat="1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1" fillId="0" borderId="0" xfId="0" applyFont="1" applyBorder="1" applyAlignment="1">
      <alignment horizontal="center" wrapText="1"/>
    </xf>
    <xf numFmtId="164" fontId="0" fillId="0" borderId="0" xfId="0" applyNumberFormat="1" applyFill="1" applyBorder="1"/>
    <xf numFmtId="164" fontId="0" fillId="0" borderId="0" xfId="0" applyNumberFormat="1" applyBorder="1"/>
    <xf numFmtId="164" fontId="0" fillId="0" borderId="8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4" fontId="0" fillId="2" borderId="2" xfId="0" applyNumberFormat="1" applyFill="1" applyBorder="1" applyProtection="1">
      <protection locked="0"/>
    </xf>
    <xf numFmtId="0" fontId="0" fillId="0" borderId="0" xfId="0" applyBorder="1" applyAlignment="1">
      <alignment horizontal="center" wrapText="1"/>
    </xf>
    <xf numFmtId="165" fontId="0" fillId="2" borderId="2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 wrapText="1"/>
    </xf>
    <xf numFmtId="0" fontId="2" fillId="0" borderId="7" xfId="0" applyFont="1" applyBorder="1"/>
    <xf numFmtId="0" fontId="4" fillId="0" borderId="0" xfId="0" applyFont="1" applyBorder="1"/>
    <xf numFmtId="0" fontId="3" fillId="0" borderId="7" xfId="0" applyFont="1" applyFill="1" applyBorder="1"/>
    <xf numFmtId="164" fontId="3" fillId="0" borderId="0" xfId="0" applyNumberFormat="1" applyFont="1" applyBorder="1"/>
    <xf numFmtId="0" fontId="0" fillId="0" borderId="0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5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showGridLines="0" showRowColHeaders="0" tabSelected="1" workbookViewId="0">
      <selection activeCell="C6" sqref="C6"/>
    </sheetView>
  </sheetViews>
  <sheetFormatPr defaultRowHeight="15"/>
  <cols>
    <col min="1" max="1" width="4.42578125" customWidth="1"/>
    <col min="2" max="2" width="14.42578125" bestFit="1" customWidth="1"/>
    <col min="3" max="3" width="7.7109375" bestFit="1" customWidth="1"/>
    <col min="4" max="4" width="9.28515625" customWidth="1"/>
    <col min="5" max="5" width="9.7109375" customWidth="1"/>
    <col min="6" max="6" width="4.5703125" customWidth="1"/>
    <col min="7" max="7" width="14.28515625" customWidth="1"/>
    <col min="8" max="8" width="15.7109375" customWidth="1"/>
    <col min="9" max="9" width="4.28515625" customWidth="1"/>
  </cols>
  <sheetData>
    <row r="1" spans="1:9" ht="22.5" customHeight="1" thickTop="1">
      <c r="A1" s="3"/>
      <c r="B1" s="25" t="s">
        <v>9</v>
      </c>
      <c r="C1" s="25"/>
      <c r="D1" s="25"/>
      <c r="E1" s="25"/>
      <c r="F1" s="25"/>
      <c r="G1" s="25"/>
      <c r="H1" s="25"/>
      <c r="I1" s="4"/>
    </row>
    <row r="2" spans="1:9">
      <c r="A2" s="5"/>
      <c r="B2" s="6"/>
      <c r="C2" s="6"/>
      <c r="D2" s="6"/>
      <c r="E2" s="6" t="s">
        <v>4</v>
      </c>
      <c r="F2" s="6"/>
      <c r="G2" s="6" t="s">
        <v>4</v>
      </c>
      <c r="H2" s="6"/>
      <c r="I2" s="7"/>
    </row>
    <row r="3" spans="1:9" ht="30">
      <c r="A3" s="5"/>
      <c r="B3" s="20" t="s">
        <v>12</v>
      </c>
      <c r="C3" s="18" t="s">
        <v>2</v>
      </c>
      <c r="D3" s="8" t="s">
        <v>7</v>
      </c>
      <c r="E3" s="18" t="s">
        <v>3</v>
      </c>
      <c r="F3" s="6"/>
      <c r="G3" s="18" t="s">
        <v>5</v>
      </c>
      <c r="H3" s="18"/>
      <c r="I3" s="7"/>
    </row>
    <row r="4" spans="1:9">
      <c r="A4" s="5"/>
      <c r="B4" s="6"/>
      <c r="C4" s="18"/>
      <c r="D4" s="8"/>
      <c r="E4" s="18"/>
      <c r="F4" s="6"/>
      <c r="G4" s="15">
        <v>1400</v>
      </c>
      <c r="H4" s="16" t="str">
        <f>IF(G4&gt;E10,"Fejl i måling","Måling er OK")</f>
        <v>Måling er OK</v>
      </c>
      <c r="I4" s="7"/>
    </row>
    <row r="5" spans="1:9">
      <c r="A5" s="5"/>
      <c r="B5" s="6"/>
      <c r="C5" s="18"/>
      <c r="D5" s="8"/>
      <c r="E5" s="18"/>
      <c r="F5" s="6"/>
      <c r="G5" s="9"/>
      <c r="H5" s="18"/>
      <c r="I5" s="7"/>
    </row>
    <row r="6" spans="1:9">
      <c r="A6" s="21" t="b">
        <f>IF(G4&lt;E6,G4*D6/100)</f>
        <v>0</v>
      </c>
      <c r="B6" s="6" t="s">
        <v>0</v>
      </c>
      <c r="C6" s="15">
        <v>800</v>
      </c>
      <c r="D6" s="17">
        <v>85</v>
      </c>
      <c r="E6" s="10">
        <f>C6*100/D6</f>
        <v>941.17647058823525</v>
      </c>
      <c r="F6" s="6"/>
      <c r="G6" s="22">
        <f>IF(A6=FALSE,C6,G4*D6/100)</f>
        <v>800</v>
      </c>
      <c r="H6" s="10">
        <f>G6</f>
        <v>800</v>
      </c>
      <c r="I6" s="7"/>
    </row>
    <row r="7" spans="1:9">
      <c r="A7" s="21" t="b">
        <f>AND(G4&lt;E6+E7)</f>
        <v>1</v>
      </c>
      <c r="B7" s="6" t="s">
        <v>1</v>
      </c>
      <c r="C7" s="15">
        <v>1000</v>
      </c>
      <c r="D7" s="17">
        <v>75</v>
      </c>
      <c r="E7" s="10">
        <f>C7*100/D7</f>
        <v>1333.3333333333333</v>
      </c>
      <c r="F7" s="6"/>
      <c r="G7" s="22">
        <f>IF(A7=TRUE,(G4-E6)*D7/100,C7)</f>
        <v>344.11764705882359</v>
      </c>
      <c r="H7" s="10">
        <f>IF(G7&gt;0,G7,0)</f>
        <v>344.11764705882359</v>
      </c>
      <c r="I7" s="11"/>
    </row>
    <row r="8" spans="1:9">
      <c r="A8" s="21" t="b">
        <f>AND(G4&lt;E6+E7)</f>
        <v>1</v>
      </c>
      <c r="B8" s="6" t="s">
        <v>6</v>
      </c>
      <c r="C8" s="15">
        <v>1200</v>
      </c>
      <c r="D8" s="17">
        <v>65</v>
      </c>
      <c r="E8" s="10">
        <f>C8*100/D8</f>
        <v>1846.1538461538462</v>
      </c>
      <c r="F8" s="6"/>
      <c r="G8" s="22">
        <f>IF(A8=FALSE,(G4-E6-E7)*D8/100,0)</f>
        <v>0</v>
      </c>
      <c r="H8" s="10">
        <f>IF(G4&gt;E6+E7,(G4-E6-E7)*D8/100,0)</f>
        <v>0</v>
      </c>
      <c r="I8" s="7"/>
    </row>
    <row r="9" spans="1:9">
      <c r="A9" s="5"/>
      <c r="B9" s="6"/>
      <c r="C9" s="10"/>
      <c r="D9" s="6"/>
      <c r="E9" s="10"/>
      <c r="F9" s="6"/>
      <c r="G9" s="23" t="s">
        <v>8</v>
      </c>
      <c r="H9" s="6"/>
      <c r="I9" s="7"/>
    </row>
    <row r="10" spans="1:9" ht="15.75" thickBot="1">
      <c r="A10" s="19"/>
      <c r="B10" s="6"/>
      <c r="C10" s="10">
        <f>SUM(C6:C8)</f>
        <v>3000</v>
      </c>
      <c r="D10" s="6"/>
      <c r="E10" s="10">
        <f>SUM(E6:E8)</f>
        <v>4120.6636500754148</v>
      </c>
      <c r="F10" s="6"/>
      <c r="G10" s="24"/>
      <c r="H10" s="2">
        <f>SUM(H6:H8)</f>
        <v>1144.1176470588236</v>
      </c>
      <c r="I10" s="7"/>
    </row>
    <row r="11" spans="1:9" ht="22.5" customHeight="1" thickTop="1" thickBot="1">
      <c r="A11" s="12"/>
      <c r="B11" s="13"/>
      <c r="C11" s="13"/>
      <c r="D11" s="13"/>
      <c r="E11" s="13"/>
      <c r="F11" s="13"/>
      <c r="G11" s="13"/>
      <c r="H11" s="13"/>
      <c r="I11" s="14"/>
    </row>
    <row r="12" spans="1:9" ht="15.75" thickTop="1">
      <c r="D12" s="1"/>
    </row>
    <row r="14" spans="1:9">
      <c r="B14" t="s">
        <v>10</v>
      </c>
    </row>
    <row r="15" spans="1:9">
      <c r="B15" t="s">
        <v>11</v>
      </c>
    </row>
  </sheetData>
  <sheetProtection password="C762" sheet="1" objects="1" scenarios="1"/>
  <mergeCells count="2">
    <mergeCell ref="G9:G10"/>
    <mergeCell ref="B1:H1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NOE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Kaj Pedersen</dc:creator>
  <cp:lastModifiedBy>Kaj Pedersen</cp:lastModifiedBy>
  <cp:lastPrinted>2010-10-31T11:47:19Z</cp:lastPrinted>
  <dcterms:created xsi:type="dcterms:W3CDTF">2010-10-20T05:47:05Z</dcterms:created>
  <dcterms:modified xsi:type="dcterms:W3CDTF">2010-10-31T19:23:38Z</dcterms:modified>
</cp:coreProperties>
</file>